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/>
  <bookViews>
    <workbookView xWindow="0" yWindow="0" windowWidth="20730" windowHeight="9195" tabRatio="642"/>
  </bookViews>
  <sheets>
    <sheet name="Dati aggregati 2018" sheetId="1" r:id="rId1"/>
    <sheet name="Foglio1" sheetId="2" r:id="rId2"/>
  </sheets>
  <definedNames>
    <definedName name="__xlnm._FilterDatabase" localSheetId="0">'Dati aggregati 2018'!$A$2:$G$76</definedName>
    <definedName name="__xlnm._FilterDatabase_1">'Dati aggregati 2018'!$A$2:$G$76</definedName>
    <definedName name="__xlnm.Print_Area" localSheetId="0">'Dati aggregati 2018'!$A$2:$G$64</definedName>
    <definedName name="__xlnm.Print_Titles" localSheetId="0">'Dati aggregati 2018'!$2:$2</definedName>
    <definedName name="_xlnm._FilterDatabase" localSheetId="0" hidden="1">'Dati aggregati 2018'!$A$2:$G$76</definedName>
    <definedName name="_xlnm.Print_Area" localSheetId="0">'Dati aggregati 2018'!$A$2:$G$64</definedName>
    <definedName name="_xlnm.Print_Titles" localSheetId="0">'Dati aggregati 2018'!$2:$2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8" i="1"/>
  <c r="G30"/>
  <c r="G29"/>
  <c r="G36"/>
  <c r="G33"/>
  <c r="G11"/>
  <c r="G12"/>
  <c r="G10"/>
  <c r="G9"/>
  <c r="G53"/>
  <c r="G52"/>
  <c r="G51"/>
  <c r="G50"/>
  <c r="G39"/>
  <c r="G38"/>
  <c r="G37"/>
  <c r="G35"/>
  <c r="G34"/>
  <c r="G32"/>
  <c r="G31"/>
  <c r="G27"/>
  <c r="G26"/>
  <c r="G25"/>
  <c r="G24"/>
  <c r="G18"/>
  <c r="G47"/>
  <c r="G20"/>
  <c r="G48"/>
  <c r="G49"/>
  <c r="G46"/>
  <c r="G45"/>
  <c r="G44"/>
  <c r="G43"/>
  <c r="G42"/>
  <c r="G67"/>
  <c r="G66"/>
  <c r="G65"/>
  <c r="G76"/>
  <c r="G75"/>
  <c r="G74"/>
  <c r="G73"/>
  <c r="G72"/>
  <c r="G71"/>
  <c r="G70"/>
  <c r="G69"/>
  <c r="G68"/>
  <c r="G64"/>
  <c r="G63"/>
  <c r="G62"/>
  <c r="G61"/>
  <c r="G60"/>
  <c r="G59"/>
  <c r="G58"/>
  <c r="G57"/>
  <c r="G56"/>
  <c r="G21"/>
  <c r="G40"/>
  <c r="G16"/>
  <c r="G17"/>
  <c r="G19"/>
  <c r="G5"/>
  <c r="G6"/>
  <c r="G23"/>
  <c r="G22"/>
  <c r="G55"/>
  <c r="G54"/>
  <c r="G8"/>
  <c r="G13"/>
  <c r="G14"/>
  <c r="G15"/>
  <c r="G3"/>
  <c r="G4"/>
  <c r="G41"/>
</calcChain>
</file>

<file path=xl/comments1.xml><?xml version="1.0" encoding="utf-8"?>
<comments xmlns="http://schemas.openxmlformats.org/spreadsheetml/2006/main">
  <authors>
    <author>Antonella</author>
  </authors>
  <commentList>
    <comment ref="E17" authorId="0">
      <text>
        <r>
          <rPr>
            <b/>
            <sz val="9"/>
            <color indexed="81"/>
            <rFont val="Tahoma"/>
            <charset val="1"/>
          </rPr>
          <t>Antonella:</t>
        </r>
        <r>
          <rPr>
            <sz val="9"/>
            <color indexed="81"/>
            <rFont val="Tahoma"/>
            <charset val="1"/>
          </rPr>
          <t xml:space="preserve">
elenco enti schedatori aggiornato al 31.08.2018 (deve essere ancora pubblicato)</t>
        </r>
      </text>
    </comment>
  </commentList>
</comments>
</file>

<file path=xl/sharedStrings.xml><?xml version="1.0" encoding="utf-8"?>
<sst xmlns="http://schemas.openxmlformats.org/spreadsheetml/2006/main" count="245" uniqueCount="135">
  <si>
    <t>Settore</t>
  </si>
  <si>
    <t>Attività</t>
  </si>
  <si>
    <t>Totali per Attività</t>
  </si>
  <si>
    <t>Amministrativo</t>
  </si>
  <si>
    <t xml:space="preserve">Contratti </t>
  </si>
  <si>
    <t>n. contratti stipulati</t>
  </si>
  <si>
    <t>Contratti pubblici</t>
  </si>
  <si>
    <t>Importi impegnati</t>
  </si>
  <si>
    <t>Pagamenti ai fornitori di beni e servizi. Ricezione e gestione delle fatture elettroniche  - Fatturazione</t>
  </si>
  <si>
    <t>n. ordinativi di pagamento</t>
  </si>
  <si>
    <t xml:space="preserve">Pagamenti ai fornitori di beni e servizi. Ricezione e gestione delle fatture elettroniche  - Liquidazione </t>
  </si>
  <si>
    <t xml:space="preserve">Importi liquidati </t>
  </si>
  <si>
    <t>Catalogazione</t>
  </si>
  <si>
    <t>Rilascio/Aggiornamento normative di catalogazione</t>
  </si>
  <si>
    <t>n. normative rilasciate/aggiornate</t>
  </si>
  <si>
    <t>Rilascio/Aggiornamento strumenti terminologici</t>
  </si>
  <si>
    <t>n. vocabolari aggiornati</t>
  </si>
  <si>
    <t xml:space="preserve">Rilascio/aggiornamento mapping </t>
  </si>
  <si>
    <t>n. mapping rilasciati/aggiornati</t>
  </si>
  <si>
    <t>Pubblicazione schede di catalogo</t>
  </si>
  <si>
    <t>n. schede pubblicate</t>
  </si>
  <si>
    <t>n. dataset pubblicati</t>
  </si>
  <si>
    <t>Incremento banca dati SIGECweb</t>
  </si>
  <si>
    <t>n. nuove schede</t>
  </si>
  <si>
    <t>Processi di catalogazione</t>
  </si>
  <si>
    <t>n. nuovi utenti in SIGECweb</t>
  </si>
  <si>
    <t>n. circolari emanate</t>
  </si>
  <si>
    <t>n. convenzioni e accordi tecnici attivati/gestiti</t>
  </si>
  <si>
    <t>Didattica e formazione</t>
  </si>
  <si>
    <t>Corsi di formazione</t>
  </si>
  <si>
    <t>n. corsi realizzati</t>
  </si>
  <si>
    <t>n. soggetti formati</t>
  </si>
  <si>
    <t>n. ore di formazione erogate</t>
  </si>
  <si>
    <t>Tirocini</t>
  </si>
  <si>
    <t>n. convenzioni attivate</t>
  </si>
  <si>
    <t xml:space="preserve">n. tirocinanti </t>
  </si>
  <si>
    <t>n. ore di tirocinio svolte</t>
  </si>
  <si>
    <t>Progetti nazionali: ASL</t>
  </si>
  <si>
    <t>Visite didattiche</t>
  </si>
  <si>
    <t>n. visite</t>
  </si>
  <si>
    <t>n. visitatori</t>
  </si>
  <si>
    <t>Fotografia</t>
  </si>
  <si>
    <t>Riproduzioni di beni fotografici</t>
  </si>
  <si>
    <t>n. richieste evase</t>
  </si>
  <si>
    <t xml:space="preserve">n. utenti accreditati in E-foto </t>
  </si>
  <si>
    <t>Digitalizzazioni beni fotografici</t>
  </si>
  <si>
    <t>n. fotografie digitalizzate</t>
  </si>
  <si>
    <t>Pubblicazione immagini digitali</t>
  </si>
  <si>
    <t>n. immagini pubblicate online</t>
  </si>
  <si>
    <t>Revisione/inventariazione</t>
  </si>
  <si>
    <t>n. schede revisionate/realizzate</t>
  </si>
  <si>
    <t>n. record caricati</t>
  </si>
  <si>
    <t>Mostre ed eventi</t>
  </si>
  <si>
    <t>n. visitatori registrati</t>
  </si>
  <si>
    <t xml:space="preserve">Restauri </t>
  </si>
  <si>
    <t>n. foto/attrezzature restaurate</t>
  </si>
  <si>
    <t>Pubblicazioni/Biblioteca</t>
  </si>
  <si>
    <t>Fruizione Biblioteca, assistenza al pubblico (o utenza)</t>
  </si>
  <si>
    <t>n. utenti assistiti</t>
  </si>
  <si>
    <t>Seminari/Convegni</t>
  </si>
  <si>
    <t>n. seminari/convegni</t>
  </si>
  <si>
    <t>n. relazioni</t>
  </si>
  <si>
    <t>Siti web</t>
  </si>
  <si>
    <t>Implementazione sito web ICCD</t>
  </si>
  <si>
    <t>n. pagine/tabelle create/aggiornate</t>
  </si>
  <si>
    <t>n. visualizzazioni di pagina</t>
  </si>
  <si>
    <t>n. di visite</t>
  </si>
  <si>
    <t>Social media</t>
  </si>
  <si>
    <t>n. nuovi followers</t>
  </si>
  <si>
    <t>Newsletter</t>
  </si>
  <si>
    <t>n. newsletter inviate</t>
  </si>
  <si>
    <t>Tempo medio pagamenti</t>
  </si>
  <si>
    <t>n. numeri di catalogo assegnati</t>
  </si>
  <si>
    <t>Pubblicazioni</t>
  </si>
  <si>
    <t>Prodotti editoriali ICCD</t>
  </si>
  <si>
    <t>n. volumi  pubblicati da ICCD</t>
  </si>
  <si>
    <t>Pubblicazioni/articoli</t>
  </si>
  <si>
    <t>Articoli realizzati</t>
  </si>
  <si>
    <t>n. articoli realizzati</t>
  </si>
  <si>
    <t>Corsi di formazione (ICCD)</t>
  </si>
  <si>
    <t>Tirocini - progetto "torno subito"</t>
  </si>
  <si>
    <t>Promozione archivi fotografici</t>
  </si>
  <si>
    <t>n. eventi realizzati</t>
  </si>
  <si>
    <t>Convenzioni Accordi</t>
  </si>
  <si>
    <t>n. richieste di numeri di catalogo evase</t>
  </si>
  <si>
    <t>n. nuovi enti accreditati  in SIGECweb</t>
  </si>
  <si>
    <t>n. autorizzazioni prestiti</t>
  </si>
  <si>
    <t>Prestiti</t>
  </si>
  <si>
    <t>Pubblicazione  LOD</t>
  </si>
  <si>
    <t>n. risorse pubblicate</t>
  </si>
  <si>
    <t>Pubblicazione Open ICCD - risorse</t>
  </si>
  <si>
    <t>Open data</t>
  </si>
  <si>
    <t>n. visitatori unici</t>
  </si>
  <si>
    <t>Fruizione del Catalogo Generale dei Beni Culturali
www.catalogo.beniculturali.it</t>
  </si>
  <si>
    <t>Implementazione dell' Archivio Fotografico on-line (AFOL)
www.fotografia.iccd.beniculturali.it</t>
  </si>
  <si>
    <t>Fruizione del Censimento delle raccolte e degli archivi fotografici
www.censimento.fotografia.italia.it</t>
  </si>
  <si>
    <t>Fruizione sito web Patrimonio Culturale Immateriale
www.paci.iccd.beniculturali.it</t>
  </si>
  <si>
    <t>Fruizione sito web Compendio Regionale sulla Catalogazione
www.compendio.iccd.beniculturali.it</t>
  </si>
  <si>
    <t>Fruizione sito web ICCD
www.iccd.beniculturali.it</t>
  </si>
  <si>
    <r>
      <t xml:space="preserve">Dati aggregati attività per quadrimestre - anno 2018
</t>
    </r>
    <r>
      <rPr>
        <sz val="10"/>
        <rFont val="Arial"/>
        <family val="2"/>
      </rPr>
      <t>rilevamento al 30.04.2018</t>
    </r>
  </si>
  <si>
    <t xml:space="preserve"> I quadr. 2018</t>
  </si>
  <si>
    <t>II quadr. 2018</t>
  </si>
  <si>
    <t>III quadr. 2018</t>
  </si>
  <si>
    <t>Implementazione dati/pubblicazioni in SBN</t>
  </si>
  <si>
    <t>n. dati/pubblicazioni inseriti in SBN</t>
  </si>
  <si>
    <t>Partecipazione a convegni esterni</t>
  </si>
  <si>
    <t>Organizzazione ICCD</t>
  </si>
  <si>
    <t>Corsi di formazione per altri enti</t>
  </si>
  <si>
    <t>Tirocini - progetto "torno subito" (inizio 3 maggio)</t>
  </si>
  <si>
    <t>Indicatore</t>
  </si>
  <si>
    <t xml:space="preserve">Implementazione Sistema di gestione immagini digitali (SAGID e AFol); caricamento in dati.beniculturali.it </t>
  </si>
  <si>
    <t>Tirocini attivati nel quadrimestre</t>
  </si>
  <si>
    <t>Tirocini in corso</t>
  </si>
  <si>
    <t>Tirocini n corso</t>
  </si>
  <si>
    <t>n. studenti</t>
  </si>
  <si>
    <t>n. ore di progetto svolte</t>
  </si>
  <si>
    <t>n. schede lavorate/implementate</t>
  </si>
  <si>
    <t>n. richieste pervenute</t>
  </si>
  <si>
    <t>n. schede consultate</t>
  </si>
  <si>
    <t>n. schede scansionate</t>
  </si>
  <si>
    <t>dati aggiunti da Serafino</t>
  </si>
  <si>
    <t>Archivio Storico - Implementazione dati Mappatura schede storiche</t>
  </si>
  <si>
    <t>Archivio storico - Fruizione Archivio Schede di Catalogo cartacee e digitali, assistenza ai ricercatori</t>
  </si>
  <si>
    <t xml:space="preserve">dato Fioravanti </t>
  </si>
  <si>
    <t>dato Berardi</t>
  </si>
  <si>
    <t>1.728 Berardi; 400 Valentini</t>
  </si>
  <si>
    <t>dato Valentini</t>
  </si>
  <si>
    <t>Barbaro</t>
  </si>
  <si>
    <t>dato Corbo conv. Beni sonori; DG musei ICOM; videoarte</t>
  </si>
  <si>
    <t>dati Capozucca</t>
  </si>
  <si>
    <t>dati valentini</t>
  </si>
  <si>
    <t>1 musei - 3 meetup</t>
  </si>
  <si>
    <t>dato Fioravanti</t>
  </si>
  <si>
    <t>66 dato GFN + 48 AFN</t>
  </si>
  <si>
    <t xml:space="preserve">dato II quadr. manca il dato di agosto 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</si>
</sst>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15"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indexed="8"/>
      <name val="Arial1"/>
    </font>
    <font>
      <sz val="9"/>
      <color indexed="8"/>
      <name val="Arial"/>
      <family val="2"/>
    </font>
    <font>
      <sz val="9"/>
      <name val="Arial"/>
      <family val="2"/>
    </font>
    <font>
      <sz val="12"/>
      <name val="Courier New"/>
      <family val="3"/>
    </font>
    <font>
      <sz val="12"/>
      <name val="Times New Roman"/>
      <family val="1"/>
    </font>
    <font>
      <sz val="8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0"/>
      <name val="Arial"/>
      <family val="2"/>
      <charset val="1"/>
    </font>
    <font>
      <sz val="9"/>
      <name val="Arial"/>
      <family val="2"/>
      <charset val="1"/>
    </font>
    <font>
      <sz val="9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46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3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2" fillId="0" borderId="0"/>
  </cellStyleXfs>
  <cellXfs count="72">
    <xf numFmtId="0" fontId="0" fillId="0" borderId="0" xfId="0"/>
    <xf numFmtId="0" fontId="1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0" fontId="1" fillId="0" borderId="0" xfId="1" applyFont="1" applyBorder="1"/>
    <xf numFmtId="0" fontId="3" fillId="2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right" vertical="center" wrapText="1"/>
    </xf>
    <xf numFmtId="0" fontId="1" fillId="0" borderId="0" xfId="1" applyFont="1" applyFill="1" applyBorder="1"/>
    <xf numFmtId="0" fontId="2" fillId="0" borderId="0" xfId="1" applyFont="1" applyBorder="1" applyAlignment="1">
      <alignment horizontal="left" vertical="center" wrapText="1"/>
    </xf>
    <xf numFmtId="0" fontId="1" fillId="3" borderId="0" xfId="1" applyFont="1" applyFill="1" applyBorder="1"/>
    <xf numFmtId="3" fontId="2" fillId="0" borderId="1" xfId="1" applyNumberFormat="1" applyFont="1" applyFill="1" applyBorder="1" applyAlignment="1">
      <alignment horizontal="right" vertical="center" wrapText="1"/>
    </xf>
    <xf numFmtId="0" fontId="2" fillId="0" borderId="1" xfId="1" applyFont="1" applyFill="1" applyBorder="1" applyAlignment="1">
      <alignment horizontal="right" vertical="center"/>
    </xf>
    <xf numFmtId="0" fontId="1" fillId="0" borderId="0" xfId="1" applyFont="1" applyFill="1" applyBorder="1" applyAlignment="1">
      <alignment horizontal="right" vertical="center"/>
    </xf>
    <xf numFmtId="0" fontId="1" fillId="0" borderId="0" xfId="1" applyFont="1" applyFill="1" applyBorder="1" applyAlignment="1">
      <alignment horizontal="left" vertical="center"/>
    </xf>
    <xf numFmtId="3" fontId="2" fillId="0" borderId="0" xfId="1" applyNumberFormat="1" applyFont="1" applyFill="1" applyBorder="1" applyAlignment="1">
      <alignment horizontal="righ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" fillId="4" borderId="0" xfId="1" applyFont="1" applyFill="1" applyBorder="1" applyAlignment="1">
      <alignment horizontal="right" vertical="center"/>
    </xf>
    <xf numFmtId="0" fontId="1" fillId="5" borderId="0" xfId="1" applyFont="1" applyFill="1" applyBorder="1"/>
    <xf numFmtId="3" fontId="2" fillId="0" borderId="1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7" fillId="0" borderId="0" xfId="0" applyFont="1"/>
    <xf numFmtId="0" fontId="0" fillId="0" borderId="0" xfId="1" applyFont="1" applyBorder="1"/>
    <xf numFmtId="0" fontId="8" fillId="0" borderId="0" xfId="0" applyFont="1"/>
    <xf numFmtId="0" fontId="9" fillId="3" borderId="0" xfId="1" applyFont="1" applyFill="1" applyBorder="1"/>
    <xf numFmtId="0" fontId="9" fillId="0" borderId="0" xfId="1" applyFont="1" applyFill="1" applyBorder="1"/>
    <xf numFmtId="0" fontId="9" fillId="0" borderId="0" xfId="1" applyFont="1" applyBorder="1"/>
    <xf numFmtId="0" fontId="9" fillId="5" borderId="0" xfId="1" applyFont="1" applyFill="1" applyBorder="1"/>
    <xf numFmtId="0" fontId="9" fillId="0" borderId="0" xfId="1" applyFont="1" applyFill="1" applyBorder="1" applyAlignment="1">
      <alignment horizontal="right" vertical="center" wrapText="1"/>
    </xf>
    <xf numFmtId="0" fontId="9" fillId="0" borderId="0" xfId="1" applyFont="1" applyBorder="1" applyAlignment="1">
      <alignment horizontal="right" vertical="center" wrapText="1"/>
    </xf>
    <xf numFmtId="3" fontId="0" fillId="0" borderId="0" xfId="1" applyNumberFormat="1" applyFont="1" applyBorder="1"/>
    <xf numFmtId="0" fontId="2" fillId="0" borderId="7" xfId="1" applyFont="1" applyFill="1" applyBorder="1" applyAlignment="1">
      <alignment horizontal="right" vertical="center" wrapText="1"/>
    </xf>
    <xf numFmtId="0" fontId="2" fillId="0" borderId="13" xfId="1" applyFont="1" applyFill="1" applyBorder="1" applyAlignment="1">
      <alignment horizontal="right" vertical="center" wrapText="1"/>
    </xf>
    <xf numFmtId="164" fontId="2" fillId="0" borderId="1" xfId="1" applyNumberFormat="1" applyFont="1" applyFill="1" applyBorder="1" applyAlignment="1">
      <alignment horizontal="right" vertical="center" wrapText="1"/>
    </xf>
    <xf numFmtId="4" fontId="2" fillId="0" borderId="1" xfId="1" applyNumberFormat="1" applyFont="1" applyFill="1" applyBorder="1" applyAlignment="1">
      <alignment horizontal="right" vertical="center" wrapText="1"/>
    </xf>
    <xf numFmtId="4" fontId="5" fillId="0" borderId="1" xfId="2" applyNumberFormat="1" applyFont="1" applyFill="1" applyBorder="1" applyAlignment="1">
      <alignment horizontal="right" vertical="center" wrapText="1"/>
    </xf>
    <xf numFmtId="0" fontId="2" fillId="0" borderId="5" xfId="1" applyFont="1" applyFill="1" applyBorder="1" applyAlignment="1">
      <alignment horizontal="right" vertical="center" wrapText="1"/>
    </xf>
    <xf numFmtId="4" fontId="5" fillId="0" borderId="1" xfId="2" applyNumberFormat="1" applyFont="1" applyFill="1" applyBorder="1" applyAlignment="1">
      <alignment horizontal="left" vertical="center" wrapText="1"/>
    </xf>
    <xf numFmtId="3" fontId="2" fillId="0" borderId="5" xfId="1" applyNumberFormat="1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3" fontId="6" fillId="0" borderId="4" xfId="0" applyNumberFormat="1" applyFont="1" applyFill="1" applyBorder="1" applyAlignment="1">
      <alignment horizontal="right" vertical="center" wrapText="1"/>
    </xf>
    <xf numFmtId="3" fontId="2" fillId="0" borderId="7" xfId="1" applyNumberFormat="1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3" fontId="2" fillId="0" borderId="4" xfId="0" applyNumberFormat="1" applyFont="1" applyFill="1" applyBorder="1" applyAlignment="1">
      <alignment horizontal="right" vertical="center" wrapText="1"/>
    </xf>
    <xf numFmtId="0" fontId="2" fillId="0" borderId="0" xfId="1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right" vertical="center"/>
    </xf>
    <xf numFmtId="3" fontId="2" fillId="0" borderId="4" xfId="0" applyNumberFormat="1" applyFont="1" applyFill="1" applyBorder="1"/>
    <xf numFmtId="0" fontId="2" fillId="0" borderId="12" xfId="1" applyFont="1" applyFill="1" applyBorder="1" applyAlignment="1">
      <alignment horizontal="right" vertical="center" wrapText="1"/>
    </xf>
    <xf numFmtId="3" fontId="2" fillId="0" borderId="11" xfId="1" applyNumberFormat="1" applyFont="1" applyFill="1" applyBorder="1" applyAlignment="1">
      <alignment horizontal="right" vertical="center" wrapText="1"/>
    </xf>
    <xf numFmtId="3" fontId="2" fillId="0" borderId="12" xfId="1" applyNumberFormat="1" applyFont="1" applyFill="1" applyBorder="1" applyAlignment="1">
      <alignment horizontal="right" vertical="center" wrapText="1"/>
    </xf>
    <xf numFmtId="3" fontId="2" fillId="0" borderId="2" xfId="1" applyNumberFormat="1" applyFont="1" applyFill="1" applyBorder="1" applyAlignment="1">
      <alignment horizontal="right" vertical="center" wrapText="1"/>
    </xf>
    <xf numFmtId="0" fontId="0" fillId="0" borderId="0" xfId="1" applyFont="1" applyFill="1" applyBorder="1"/>
    <xf numFmtId="3" fontId="13" fillId="0" borderId="1" xfId="3" applyNumberFormat="1" applyFont="1" applyFill="1" applyBorder="1" applyAlignment="1">
      <alignment horizontal="right" vertical="center" wrapText="1"/>
    </xf>
    <xf numFmtId="0" fontId="13" fillId="0" borderId="1" xfId="3" applyFont="1" applyFill="1" applyBorder="1" applyAlignment="1">
      <alignment horizontal="right" vertical="center" wrapText="1"/>
    </xf>
    <xf numFmtId="3" fontId="1" fillId="0" borderId="0" xfId="1" applyNumberFormat="1" applyFont="1" applyBorder="1"/>
    <xf numFmtId="0" fontId="5" fillId="0" borderId="1" xfId="2" applyFont="1" applyFill="1" applyBorder="1" applyAlignment="1">
      <alignment horizontal="right" vertical="center" wrapText="1"/>
    </xf>
    <xf numFmtId="1" fontId="5" fillId="0" borderId="1" xfId="2" applyNumberFormat="1" applyFont="1" applyFill="1" applyBorder="1" applyAlignment="1">
      <alignment horizontal="right" vertical="center" wrapText="1"/>
    </xf>
    <xf numFmtId="3" fontId="5" fillId="0" borderId="1" xfId="2" applyNumberFormat="1" applyFont="1" applyFill="1" applyBorder="1" applyAlignment="1">
      <alignment horizontal="right" vertical="center" wrapText="1"/>
    </xf>
    <xf numFmtId="3" fontId="5" fillId="0" borderId="4" xfId="2" applyNumberFormat="1" applyFont="1" applyFill="1" applyBorder="1" applyAlignment="1">
      <alignment horizontal="right" vertical="center" wrapText="1"/>
    </xf>
    <xf numFmtId="0" fontId="2" fillId="0" borderId="4" xfId="2" applyNumberFormat="1" applyFont="1" applyFill="1" applyBorder="1" applyAlignment="1">
      <alignment horizontal="right" vertical="center" wrapText="1"/>
    </xf>
    <xf numFmtId="0" fontId="5" fillId="0" borderId="4" xfId="2" applyNumberFormat="1" applyFont="1" applyFill="1" applyBorder="1" applyAlignment="1">
      <alignment horizontal="right" vertical="center" wrapText="1"/>
    </xf>
    <xf numFmtId="3" fontId="2" fillId="0" borderId="6" xfId="1" applyNumberFormat="1" applyFont="1" applyFill="1" applyBorder="1" applyAlignment="1">
      <alignment horizontal="right" vertical="center" wrapText="1"/>
    </xf>
    <xf numFmtId="3" fontId="2" fillId="0" borderId="0" xfId="0" applyNumberFormat="1" applyFont="1" applyFill="1" applyAlignment="1">
      <alignment horizontal="right" vertical="center"/>
    </xf>
    <xf numFmtId="4" fontId="5" fillId="0" borderId="4" xfId="2" applyNumberFormat="1" applyFont="1" applyFill="1" applyBorder="1" applyAlignment="1">
      <alignment horizontal="left" vertical="center" wrapText="1"/>
    </xf>
    <xf numFmtId="4" fontId="5" fillId="0" borderId="7" xfId="2" applyNumberFormat="1" applyFont="1" applyFill="1" applyBorder="1" applyAlignment="1">
      <alignment horizontal="left" vertical="center" wrapText="1"/>
    </xf>
    <xf numFmtId="3" fontId="2" fillId="0" borderId="4" xfId="1" applyNumberFormat="1" applyFont="1" applyFill="1" applyBorder="1" applyAlignment="1">
      <alignment horizontal="right" vertical="center" wrapText="1"/>
    </xf>
    <xf numFmtId="0" fontId="14" fillId="0" borderId="1" xfId="1" applyFont="1" applyFill="1" applyBorder="1" applyAlignment="1">
      <alignment horizontal="right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</cellXfs>
  <cellStyles count="4">
    <cellStyle name="Excel Built-in Normal" xfId="1"/>
    <cellStyle name="Excel Built-in Normal 1" xfId="2"/>
    <cellStyle name="Excel Built-in Normal 2" xfId="3"/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5B3D7"/>
      <rgbColor rgb="00FF99CC"/>
      <rgbColor rgb="00B3A2C7"/>
      <rgbColor rgb="00FFCC99"/>
      <rgbColor rgb="003366FF"/>
      <rgbColor rgb="0033CCCC"/>
      <rgbColor rgb="0099CC00"/>
      <rgbColor rgb="00FFCC00"/>
      <rgbColor rgb="00FF9900"/>
      <rgbColor rgb="00FF6600"/>
      <rgbColor rgb="00558ED5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0</xdr:row>
      <xdr:rowOff>38100</xdr:rowOff>
    </xdr:from>
    <xdr:to>
      <xdr:col>1</xdr:col>
      <xdr:colOff>1120140</xdr:colOff>
      <xdr:row>0</xdr:row>
      <xdr:rowOff>762000</xdr:rowOff>
    </xdr:to>
    <xdr:pic>
      <xdr:nvPicPr>
        <xdr:cNvPr id="1315" name="Immagin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060" y="38100"/>
          <a:ext cx="2278380" cy="7239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6"/>
  <sheetViews>
    <sheetView tabSelected="1" topLeftCell="A2" zoomScale="112" zoomScaleNormal="112" zoomScalePageLayoutView="110" workbookViewId="0">
      <pane ySplit="1" topLeftCell="A56" activePane="bottomLeft" state="frozen"/>
      <selection activeCell="A2" sqref="A2"/>
      <selection pane="bottomLeft" activeCell="H60" sqref="H60"/>
    </sheetView>
  </sheetViews>
  <sheetFormatPr defaultColWidth="8.85546875" defaultRowHeight="12.75"/>
  <cols>
    <col min="1" max="1" width="22.42578125" style="1" customWidth="1"/>
    <col min="2" max="2" width="30.42578125" style="1" customWidth="1"/>
    <col min="3" max="3" width="23.140625" style="1" customWidth="1"/>
    <col min="4" max="4" width="12.85546875" style="2" customWidth="1"/>
    <col min="5" max="5" width="15.42578125" style="1" customWidth="1"/>
    <col min="6" max="6" width="16" style="1" customWidth="1"/>
    <col min="7" max="7" width="12.140625" style="3" customWidth="1"/>
    <col min="8" max="8" width="22.42578125" style="4" customWidth="1"/>
    <col min="9" max="9" width="8.85546875" style="4"/>
    <col min="10" max="10" width="6" style="4" customWidth="1"/>
    <col min="11" max="16384" width="8.85546875" style="4"/>
  </cols>
  <sheetData>
    <row r="1" spans="1:10" ht="67.5" customHeight="1">
      <c r="C1" s="69" t="s">
        <v>99</v>
      </c>
      <c r="D1" s="70"/>
      <c r="E1" s="70"/>
      <c r="F1" s="70"/>
      <c r="G1" s="71"/>
    </row>
    <row r="2" spans="1:10" ht="25.5">
      <c r="A2" s="5" t="s">
        <v>0</v>
      </c>
      <c r="B2" s="5" t="s">
        <v>1</v>
      </c>
      <c r="C2" s="16" t="s">
        <v>109</v>
      </c>
      <c r="D2" s="16" t="s">
        <v>100</v>
      </c>
      <c r="E2" s="16" t="s">
        <v>101</v>
      </c>
      <c r="F2" s="16" t="s">
        <v>102</v>
      </c>
      <c r="G2" s="17" t="s">
        <v>2</v>
      </c>
      <c r="H2" s="24"/>
      <c r="I2" s="24"/>
    </row>
    <row r="3" spans="1:10" s="8" customFormat="1" ht="22.5" customHeight="1">
      <c r="A3" s="6" t="s">
        <v>3</v>
      </c>
      <c r="B3" s="6" t="s">
        <v>4</v>
      </c>
      <c r="C3" s="6" t="s">
        <v>5</v>
      </c>
      <c r="D3" s="7">
        <v>18</v>
      </c>
      <c r="E3" s="57">
        <v>34</v>
      </c>
      <c r="F3" s="12"/>
      <c r="G3" s="12">
        <f>SUM(D3:F3)</f>
        <v>52</v>
      </c>
      <c r="H3" s="27"/>
    </row>
    <row r="4" spans="1:10" s="8" customFormat="1" ht="25.5" customHeight="1">
      <c r="A4" s="6" t="s">
        <v>3</v>
      </c>
      <c r="B4" s="6" t="s">
        <v>6</v>
      </c>
      <c r="C4" s="6" t="s">
        <v>7</v>
      </c>
      <c r="D4" s="35">
        <v>125833.04</v>
      </c>
      <c r="E4" s="35">
        <v>137720.71</v>
      </c>
      <c r="F4" s="35"/>
      <c r="G4" s="35">
        <f>SUM(D4:F4)</f>
        <v>263553.75</v>
      </c>
    </row>
    <row r="5" spans="1:10" ht="36">
      <c r="A5" s="6" t="s">
        <v>3</v>
      </c>
      <c r="B5" s="6" t="s">
        <v>8</v>
      </c>
      <c r="C5" s="6" t="s">
        <v>9</v>
      </c>
      <c r="D5" s="7">
        <v>99</v>
      </c>
      <c r="E5" s="58">
        <v>106</v>
      </c>
      <c r="F5" s="7"/>
      <c r="G5" s="7">
        <f>SUBTOTAL(9,D5:F5)</f>
        <v>205</v>
      </c>
    </row>
    <row r="6" spans="1:10" ht="48" customHeight="1">
      <c r="A6" s="6" t="s">
        <v>3</v>
      </c>
      <c r="B6" s="6" t="s">
        <v>10</v>
      </c>
      <c r="C6" s="6" t="s">
        <v>11</v>
      </c>
      <c r="D6" s="35">
        <v>198894.47</v>
      </c>
      <c r="E6" s="35">
        <v>348229.84</v>
      </c>
      <c r="F6" s="36"/>
      <c r="G6" s="35">
        <f>SUBTOTAL(9,D6:F6)</f>
        <v>547124.31000000006</v>
      </c>
    </row>
    <row r="7" spans="1:10" ht="25.5" customHeight="1">
      <c r="A7" s="6" t="s">
        <v>3</v>
      </c>
      <c r="B7" s="6" t="s">
        <v>71</v>
      </c>
      <c r="C7" s="6" t="s">
        <v>71</v>
      </c>
      <c r="D7" s="7">
        <v>-5.09</v>
      </c>
      <c r="E7" s="37">
        <v>-10.34</v>
      </c>
      <c r="F7" s="36"/>
      <c r="G7" s="38"/>
    </row>
    <row r="8" spans="1:10" ht="24">
      <c r="A8" s="39" t="s">
        <v>3</v>
      </c>
      <c r="B8" s="39" t="s">
        <v>83</v>
      </c>
      <c r="C8" s="39" t="s">
        <v>27</v>
      </c>
      <c r="D8" s="11">
        <v>1</v>
      </c>
      <c r="E8" s="59">
        <v>4</v>
      </c>
      <c r="F8" s="37"/>
      <c r="G8" s="40">
        <f>SUM(D8:F8)</f>
        <v>5</v>
      </c>
      <c r="H8" s="26" t="s">
        <v>128</v>
      </c>
      <c r="I8" s="26"/>
      <c r="J8" s="26"/>
    </row>
    <row r="9" spans="1:10" ht="24">
      <c r="A9" s="65" t="s">
        <v>12</v>
      </c>
      <c r="B9" s="65" t="s">
        <v>121</v>
      </c>
      <c r="C9" s="66" t="s">
        <v>116</v>
      </c>
      <c r="D9" s="67">
        <v>6500</v>
      </c>
      <c r="E9" s="60">
        <v>7500</v>
      </c>
      <c r="F9" s="37"/>
      <c r="G9" s="40">
        <f>SUM(D9:F9)</f>
        <v>14000</v>
      </c>
      <c r="H9" s="26" t="s">
        <v>120</v>
      </c>
      <c r="I9" s="26"/>
      <c r="J9" s="26"/>
    </row>
    <row r="10" spans="1:10" ht="36">
      <c r="A10" s="65" t="s">
        <v>12</v>
      </c>
      <c r="B10" s="65" t="s">
        <v>122</v>
      </c>
      <c r="C10" s="66" t="s">
        <v>117</v>
      </c>
      <c r="D10" s="67">
        <v>22</v>
      </c>
      <c r="E10" s="61">
        <v>11</v>
      </c>
      <c r="F10" s="37"/>
      <c r="G10" s="40">
        <f>SUM(D10:F10)</f>
        <v>33</v>
      </c>
      <c r="H10" s="26"/>
      <c r="I10" s="26"/>
      <c r="J10" s="26"/>
    </row>
    <row r="11" spans="1:10" ht="36">
      <c r="A11" s="65" t="s">
        <v>12</v>
      </c>
      <c r="B11" s="65" t="s">
        <v>122</v>
      </c>
      <c r="C11" s="65" t="s">
        <v>118</v>
      </c>
      <c r="D11" s="67">
        <v>1260</v>
      </c>
      <c r="E11" s="62">
        <v>495</v>
      </c>
      <c r="F11" s="37"/>
      <c r="G11" s="40">
        <f>SUM(D11:F11)</f>
        <v>1755</v>
      </c>
      <c r="H11" s="26"/>
      <c r="I11" s="26"/>
      <c r="J11" s="26"/>
    </row>
    <row r="12" spans="1:10" ht="36">
      <c r="A12" s="65" t="s">
        <v>12</v>
      </c>
      <c r="B12" s="65" t="s">
        <v>122</v>
      </c>
      <c r="C12" s="65" t="s">
        <v>119</v>
      </c>
      <c r="D12" s="62">
        <v>73</v>
      </c>
      <c r="E12" s="62">
        <v>119</v>
      </c>
      <c r="F12" s="37"/>
      <c r="G12" s="40">
        <f>SUM(D12:F12)</f>
        <v>192</v>
      </c>
      <c r="H12" s="26"/>
      <c r="I12" s="26"/>
      <c r="J12" s="26"/>
    </row>
    <row r="13" spans="1:10" s="9" customFormat="1" ht="24">
      <c r="A13" s="6" t="s">
        <v>12</v>
      </c>
      <c r="B13" s="6" t="s">
        <v>13</v>
      </c>
      <c r="C13" s="6" t="s">
        <v>14</v>
      </c>
      <c r="D13" s="41">
        <v>10</v>
      </c>
      <c r="E13" s="44">
        <v>7</v>
      </c>
      <c r="F13" s="7"/>
      <c r="G13" s="38">
        <f t="shared" ref="G13:G19" si="0">SUM(D13:F13)</f>
        <v>17</v>
      </c>
    </row>
    <row r="14" spans="1:10" s="9" customFormat="1" ht="31.35" customHeight="1">
      <c r="A14" s="6" t="s">
        <v>12</v>
      </c>
      <c r="B14" s="6" t="s">
        <v>15</v>
      </c>
      <c r="C14" s="6" t="s">
        <v>16</v>
      </c>
      <c r="D14" s="41">
        <v>85</v>
      </c>
      <c r="E14" s="44">
        <v>15</v>
      </c>
      <c r="F14" s="7"/>
      <c r="G14" s="7">
        <f t="shared" si="0"/>
        <v>100</v>
      </c>
    </row>
    <row r="15" spans="1:10" ht="27" customHeight="1">
      <c r="A15" s="6" t="s">
        <v>12</v>
      </c>
      <c r="B15" s="6" t="s">
        <v>17</v>
      </c>
      <c r="C15" s="6" t="s">
        <v>18</v>
      </c>
      <c r="D15" s="41">
        <v>30</v>
      </c>
      <c r="E15" s="44">
        <v>1</v>
      </c>
      <c r="F15" s="7"/>
      <c r="G15" s="7">
        <f t="shared" si="0"/>
        <v>31</v>
      </c>
    </row>
    <row r="16" spans="1:10" s="8" customFormat="1" ht="21.75" customHeight="1">
      <c r="A16" s="6" t="s">
        <v>12</v>
      </c>
      <c r="B16" s="6" t="s">
        <v>19</v>
      </c>
      <c r="C16" s="6" t="s">
        <v>20</v>
      </c>
      <c r="D16" s="42">
        <v>23093</v>
      </c>
      <c r="E16" s="45">
        <v>27101</v>
      </c>
      <c r="F16" s="42"/>
      <c r="G16" s="11">
        <f t="shared" si="0"/>
        <v>50194</v>
      </c>
      <c r="H16" s="27"/>
    </row>
    <row r="17" spans="1:10" ht="22.5" customHeight="1">
      <c r="A17" s="6" t="s">
        <v>91</v>
      </c>
      <c r="B17" s="6" t="s">
        <v>90</v>
      </c>
      <c r="C17" s="6" t="s">
        <v>21</v>
      </c>
      <c r="D17" s="7">
        <v>1</v>
      </c>
      <c r="E17" s="7">
        <v>1</v>
      </c>
      <c r="F17" s="7"/>
      <c r="G17" s="7">
        <f t="shared" si="0"/>
        <v>2</v>
      </c>
    </row>
    <row r="18" spans="1:10" s="10" customFormat="1" ht="18.75" customHeight="1">
      <c r="A18" s="6" t="s">
        <v>91</v>
      </c>
      <c r="B18" s="6" t="s">
        <v>88</v>
      </c>
      <c r="C18" s="6" t="s">
        <v>89</v>
      </c>
      <c r="D18" s="11">
        <v>46300</v>
      </c>
      <c r="E18" s="43"/>
      <c r="F18" s="11"/>
      <c r="G18" s="11">
        <f>SUM(D18:F18)</f>
        <v>46300</v>
      </c>
      <c r="H18" s="26"/>
    </row>
    <row r="19" spans="1:10" s="10" customFormat="1" ht="18.75" customHeight="1">
      <c r="A19" s="6" t="s">
        <v>12</v>
      </c>
      <c r="B19" s="6" t="s">
        <v>22</v>
      </c>
      <c r="C19" s="6" t="s">
        <v>23</v>
      </c>
      <c r="D19" s="11">
        <v>431</v>
      </c>
      <c r="E19" s="11">
        <v>54</v>
      </c>
      <c r="F19" s="11"/>
      <c r="G19" s="11">
        <f t="shared" si="0"/>
        <v>485</v>
      </c>
    </row>
    <row r="20" spans="1:10" s="10" customFormat="1" ht="24">
      <c r="A20" s="6" t="s">
        <v>12</v>
      </c>
      <c r="B20" s="6" t="s">
        <v>24</v>
      </c>
      <c r="C20" s="6" t="s">
        <v>84</v>
      </c>
      <c r="D20" s="11">
        <v>17</v>
      </c>
      <c r="E20" s="63">
        <v>22</v>
      </c>
      <c r="F20" s="11"/>
      <c r="G20" s="11">
        <f>SUBTOTAL(9,D20:F20)</f>
        <v>39</v>
      </c>
      <c r="H20" s="26" t="s">
        <v>123</v>
      </c>
    </row>
    <row r="21" spans="1:10" s="10" customFormat="1" ht="24">
      <c r="A21" s="6" t="s">
        <v>12</v>
      </c>
      <c r="B21" s="6" t="s">
        <v>24</v>
      </c>
      <c r="C21" s="6" t="s">
        <v>72</v>
      </c>
      <c r="D21" s="11">
        <v>13853</v>
      </c>
      <c r="E21" s="64">
        <v>12812</v>
      </c>
      <c r="F21" s="11"/>
      <c r="G21" s="11">
        <f>SUM(D21:F21)</f>
        <v>26665</v>
      </c>
      <c r="H21" s="26"/>
    </row>
    <row r="22" spans="1:10" ht="24">
      <c r="A22" s="6" t="s">
        <v>12</v>
      </c>
      <c r="B22" s="6" t="s">
        <v>24</v>
      </c>
      <c r="C22" s="6" t="s">
        <v>85</v>
      </c>
      <c r="D22" s="42">
        <v>225</v>
      </c>
      <c r="E22" s="7">
        <v>52</v>
      </c>
      <c r="F22" s="11"/>
      <c r="G22" s="11">
        <f t="shared" ref="G22:G27" si="1">SUM(D22:F22)</f>
        <v>277</v>
      </c>
      <c r="H22" s="24" t="s">
        <v>132</v>
      </c>
    </row>
    <row r="23" spans="1:10">
      <c r="A23" s="6" t="s">
        <v>12</v>
      </c>
      <c r="B23" s="6" t="s">
        <v>24</v>
      </c>
      <c r="C23" s="6" t="s">
        <v>25</v>
      </c>
      <c r="D23" s="42">
        <v>51</v>
      </c>
      <c r="E23" s="7">
        <v>185</v>
      </c>
      <c r="F23" s="7"/>
      <c r="G23" s="11">
        <f t="shared" si="1"/>
        <v>236</v>
      </c>
    </row>
    <row r="24" spans="1:10">
      <c r="A24" s="6" t="s">
        <v>12</v>
      </c>
      <c r="B24" s="6" t="s">
        <v>24</v>
      </c>
      <c r="C24" s="6" t="s">
        <v>26</v>
      </c>
      <c r="D24" s="12">
        <v>1</v>
      </c>
      <c r="E24" s="7">
        <v>1</v>
      </c>
      <c r="F24" s="7"/>
      <c r="G24" s="11">
        <f t="shared" si="1"/>
        <v>2</v>
      </c>
      <c r="H24" s="24" t="s">
        <v>127</v>
      </c>
    </row>
    <row r="25" spans="1:10">
      <c r="A25" s="6" t="s">
        <v>28</v>
      </c>
      <c r="B25" s="6" t="s">
        <v>79</v>
      </c>
      <c r="C25" s="6" t="s">
        <v>30</v>
      </c>
      <c r="D25" s="11">
        <v>2</v>
      </c>
      <c r="E25" s="7">
        <v>2</v>
      </c>
      <c r="F25" s="7"/>
      <c r="G25" s="11">
        <f t="shared" si="1"/>
        <v>4</v>
      </c>
      <c r="H25" s="24" t="s">
        <v>130</v>
      </c>
      <c r="I25" s="30"/>
      <c r="J25" s="30"/>
    </row>
    <row r="26" spans="1:10">
      <c r="A26" s="6" t="s">
        <v>28</v>
      </c>
      <c r="B26" s="6" t="s">
        <v>29</v>
      </c>
      <c r="C26" s="6" t="s">
        <v>31</v>
      </c>
      <c r="D26" s="11">
        <v>22</v>
      </c>
      <c r="E26" s="7">
        <v>21</v>
      </c>
      <c r="F26" s="7"/>
      <c r="G26" s="11">
        <f t="shared" si="1"/>
        <v>43</v>
      </c>
      <c r="H26" s="28"/>
      <c r="I26" s="30"/>
      <c r="J26" s="30"/>
    </row>
    <row r="27" spans="1:10" ht="18.75" customHeight="1">
      <c r="A27" s="6" t="s">
        <v>28</v>
      </c>
      <c r="B27" s="6" t="s">
        <v>29</v>
      </c>
      <c r="C27" s="6" t="s">
        <v>32</v>
      </c>
      <c r="D27" s="11">
        <v>32</v>
      </c>
      <c r="E27" s="7">
        <v>32</v>
      </c>
      <c r="F27" s="7"/>
      <c r="G27" s="11">
        <f t="shared" si="1"/>
        <v>64</v>
      </c>
      <c r="H27" s="30"/>
      <c r="I27" s="30"/>
      <c r="J27" s="31"/>
    </row>
    <row r="28" spans="1:10" ht="24">
      <c r="A28" s="6" t="s">
        <v>28</v>
      </c>
      <c r="B28" s="6" t="s">
        <v>107</v>
      </c>
      <c r="C28" s="6" t="s">
        <v>32</v>
      </c>
      <c r="D28" s="11">
        <v>8</v>
      </c>
      <c r="E28" s="7">
        <v>0</v>
      </c>
      <c r="F28" s="7"/>
      <c r="G28" s="11">
        <f>SUM(D28:F28)</f>
        <v>8</v>
      </c>
      <c r="H28" s="56"/>
      <c r="I28" s="21"/>
    </row>
    <row r="29" spans="1:10">
      <c r="A29" s="6" t="s">
        <v>28</v>
      </c>
      <c r="B29" s="6" t="s">
        <v>33</v>
      </c>
      <c r="C29" s="6" t="s">
        <v>34</v>
      </c>
      <c r="D29" s="11">
        <v>1</v>
      </c>
      <c r="E29" s="7">
        <v>2</v>
      </c>
      <c r="F29" s="7"/>
      <c r="G29" s="11">
        <f>SUM(D29:F29)</f>
        <v>3</v>
      </c>
      <c r="H29" s="24" t="s">
        <v>129</v>
      </c>
      <c r="I29" s="21"/>
    </row>
    <row r="30" spans="1:10">
      <c r="A30" s="6" t="s">
        <v>28</v>
      </c>
      <c r="B30" s="6" t="s">
        <v>112</v>
      </c>
      <c r="C30" s="6" t="s">
        <v>35</v>
      </c>
      <c r="D30" s="7">
        <v>2</v>
      </c>
      <c r="E30" s="7">
        <v>4</v>
      </c>
      <c r="F30" s="7"/>
      <c r="G30" s="11">
        <f>SUM(D30:F30)</f>
        <v>6</v>
      </c>
      <c r="I30" s="21"/>
    </row>
    <row r="31" spans="1:10">
      <c r="A31" s="6" t="s">
        <v>28</v>
      </c>
      <c r="B31" s="6" t="s">
        <v>111</v>
      </c>
      <c r="C31" s="6" t="s">
        <v>35</v>
      </c>
      <c r="D31" s="7">
        <v>1</v>
      </c>
      <c r="E31" s="7">
        <v>9</v>
      </c>
      <c r="F31" s="7"/>
      <c r="G31" s="7">
        <f t="shared" ref="G31:G39" si="2">SUM(D31:F31)</f>
        <v>10</v>
      </c>
      <c r="I31" s="21"/>
    </row>
    <row r="32" spans="1:10">
      <c r="A32" s="6" t="s">
        <v>28</v>
      </c>
      <c r="B32" s="6" t="s">
        <v>113</v>
      </c>
      <c r="C32" s="6" t="s">
        <v>36</v>
      </c>
      <c r="D32" s="11">
        <v>365</v>
      </c>
      <c r="E32" s="7">
        <v>0</v>
      </c>
      <c r="F32" s="7"/>
      <c r="G32" s="11">
        <f t="shared" si="2"/>
        <v>365</v>
      </c>
      <c r="I32" s="21"/>
    </row>
    <row r="33" spans="1:10">
      <c r="A33" s="6" t="s">
        <v>28</v>
      </c>
      <c r="B33" s="6" t="s">
        <v>111</v>
      </c>
      <c r="C33" s="6" t="s">
        <v>36</v>
      </c>
      <c r="D33" s="11">
        <v>100</v>
      </c>
      <c r="E33" s="11">
        <v>1240</v>
      </c>
      <c r="F33" s="7"/>
      <c r="G33" s="11">
        <f>SUM(D33:F33)</f>
        <v>1340</v>
      </c>
      <c r="H33" s="56"/>
      <c r="I33" s="21"/>
    </row>
    <row r="34" spans="1:10">
      <c r="A34" s="6" t="s">
        <v>28</v>
      </c>
      <c r="B34" s="6" t="s">
        <v>37</v>
      </c>
      <c r="C34" s="6" t="s">
        <v>114</v>
      </c>
      <c r="D34" s="44">
        <v>0</v>
      </c>
      <c r="E34" s="7">
        <v>0</v>
      </c>
      <c r="F34" s="7"/>
      <c r="G34" s="7">
        <f t="shared" si="2"/>
        <v>0</v>
      </c>
      <c r="I34" s="21"/>
    </row>
    <row r="35" spans="1:10">
      <c r="A35" s="6" t="s">
        <v>28</v>
      </c>
      <c r="B35" s="6" t="s">
        <v>37</v>
      </c>
      <c r="C35" s="6" t="s">
        <v>115</v>
      </c>
      <c r="D35" s="45">
        <v>0</v>
      </c>
      <c r="E35" s="11">
        <v>0</v>
      </c>
      <c r="F35" s="7"/>
      <c r="G35" s="11">
        <f t="shared" si="2"/>
        <v>0</v>
      </c>
    </row>
    <row r="36" spans="1:10">
      <c r="A36" s="6" t="s">
        <v>28</v>
      </c>
      <c r="B36" s="6" t="s">
        <v>80</v>
      </c>
      <c r="C36" s="6" t="s">
        <v>35</v>
      </c>
      <c r="D36" s="7">
        <v>0</v>
      </c>
      <c r="E36" s="7">
        <v>0</v>
      </c>
      <c r="F36" s="7"/>
      <c r="G36" s="7">
        <f>SUM(D36:F36)</f>
        <v>0</v>
      </c>
      <c r="I36" s="24"/>
    </row>
    <row r="37" spans="1:10" ht="24">
      <c r="A37" s="6" t="s">
        <v>28</v>
      </c>
      <c r="B37" s="6" t="s">
        <v>108</v>
      </c>
      <c r="C37" s="6" t="s">
        <v>36</v>
      </c>
      <c r="D37" s="7">
        <v>0</v>
      </c>
      <c r="E37" s="7">
        <v>0</v>
      </c>
      <c r="F37" s="7"/>
      <c r="G37" s="11">
        <f>SUM(D37:F37)</f>
        <v>0</v>
      </c>
    </row>
    <row r="38" spans="1:10">
      <c r="A38" s="6" t="s">
        <v>28</v>
      </c>
      <c r="B38" s="6" t="s">
        <v>38</v>
      </c>
      <c r="C38" s="46" t="s">
        <v>39</v>
      </c>
      <c r="D38" s="7">
        <v>5</v>
      </c>
      <c r="E38" s="12">
        <v>3</v>
      </c>
      <c r="F38" s="47"/>
      <c r="G38" s="12">
        <f t="shared" si="2"/>
        <v>8</v>
      </c>
      <c r="H38" s="24"/>
    </row>
    <row r="39" spans="1:10">
      <c r="A39" s="6" t="s">
        <v>28</v>
      </c>
      <c r="B39" s="6" t="s">
        <v>38</v>
      </c>
      <c r="C39" s="6" t="s">
        <v>40</v>
      </c>
      <c r="D39" s="7">
        <v>46</v>
      </c>
      <c r="E39" s="12">
        <v>64</v>
      </c>
      <c r="F39" s="47"/>
      <c r="G39" s="12">
        <f t="shared" si="2"/>
        <v>110</v>
      </c>
      <c r="J39" s="15"/>
    </row>
    <row r="40" spans="1:10" s="8" customFormat="1">
      <c r="A40" s="6" t="s">
        <v>41</v>
      </c>
      <c r="B40" s="6" t="s">
        <v>42</v>
      </c>
      <c r="C40" s="6" t="s">
        <v>43</v>
      </c>
      <c r="D40" s="7">
        <v>114</v>
      </c>
      <c r="E40" s="7">
        <v>114</v>
      </c>
      <c r="F40" s="47"/>
      <c r="G40" s="7">
        <f t="shared" ref="G40" si="3">SUM(D40:F40)</f>
        <v>228</v>
      </c>
      <c r="H40" s="53" t="s">
        <v>133</v>
      </c>
    </row>
    <row r="41" spans="1:10" s="8" customFormat="1">
      <c r="A41" s="6" t="s">
        <v>41</v>
      </c>
      <c r="B41" s="6" t="s">
        <v>42</v>
      </c>
      <c r="C41" s="6" t="s">
        <v>44</v>
      </c>
      <c r="D41" s="7">
        <v>68</v>
      </c>
      <c r="E41" s="7">
        <v>69</v>
      </c>
      <c r="F41" s="7"/>
      <c r="G41" s="7">
        <f t="shared" ref="G41:G46" si="4">SUBTOTAL(9,D41:F41)</f>
        <v>137</v>
      </c>
    </row>
    <row r="42" spans="1:10" s="8" customFormat="1">
      <c r="A42" s="6" t="s">
        <v>41</v>
      </c>
      <c r="B42" s="6" t="s">
        <v>45</v>
      </c>
      <c r="C42" s="6" t="s">
        <v>46</v>
      </c>
      <c r="D42" s="11">
        <v>4802</v>
      </c>
      <c r="E42" s="54">
        <v>5867</v>
      </c>
      <c r="G42" s="20">
        <f>SUBTOTAL(9,D42:E42)</f>
        <v>10669</v>
      </c>
      <c r="H42" s="27" t="s">
        <v>126</v>
      </c>
      <c r="I42" s="32"/>
      <c r="J42" s="27"/>
    </row>
    <row r="43" spans="1:10" ht="24">
      <c r="A43" s="6" t="s">
        <v>41</v>
      </c>
      <c r="B43" s="6" t="s">
        <v>47</v>
      </c>
      <c r="C43" s="6" t="s">
        <v>48</v>
      </c>
      <c r="D43" s="11">
        <v>0</v>
      </c>
      <c r="E43" s="11">
        <v>0</v>
      </c>
      <c r="F43" s="54"/>
      <c r="G43" s="20">
        <f t="shared" si="4"/>
        <v>0</v>
      </c>
      <c r="H43" s="27"/>
      <c r="I43" s="28"/>
      <c r="J43" s="28"/>
    </row>
    <row r="44" spans="1:10" ht="24">
      <c r="A44" s="6" t="s">
        <v>41</v>
      </c>
      <c r="B44" s="6" t="s">
        <v>49</v>
      </c>
      <c r="C44" s="6" t="s">
        <v>50</v>
      </c>
      <c r="D44" s="11">
        <v>1133</v>
      </c>
      <c r="E44" s="11">
        <v>2128</v>
      </c>
      <c r="F44" s="54"/>
      <c r="G44" s="20">
        <f t="shared" si="4"/>
        <v>3261</v>
      </c>
      <c r="H44" s="27" t="s">
        <v>125</v>
      </c>
      <c r="I44" s="28"/>
      <c r="J44" s="28"/>
    </row>
    <row r="45" spans="1:10" s="19" customFormat="1" ht="48">
      <c r="A45" s="6" t="s">
        <v>41</v>
      </c>
      <c r="B45" s="6" t="s">
        <v>110</v>
      </c>
      <c r="C45" s="6" t="s">
        <v>51</v>
      </c>
      <c r="D45" s="11">
        <v>60229</v>
      </c>
      <c r="E45" s="11">
        <v>0</v>
      </c>
      <c r="F45" s="54"/>
      <c r="G45" s="11">
        <f t="shared" si="4"/>
        <v>60229</v>
      </c>
      <c r="H45" s="27"/>
      <c r="I45" s="29"/>
      <c r="J45" s="29"/>
    </row>
    <row r="46" spans="1:10" ht="24">
      <c r="A46" s="6" t="s">
        <v>41</v>
      </c>
      <c r="B46" s="6" t="s">
        <v>54</v>
      </c>
      <c r="C46" s="6" t="s">
        <v>55</v>
      </c>
      <c r="D46" s="7">
        <v>0</v>
      </c>
      <c r="E46" s="11">
        <v>45</v>
      </c>
      <c r="F46" s="55"/>
      <c r="G46" s="12">
        <f t="shared" si="4"/>
        <v>45</v>
      </c>
      <c r="H46" s="27" t="s">
        <v>124</v>
      </c>
      <c r="I46" s="28"/>
      <c r="J46" s="28"/>
    </row>
    <row r="47" spans="1:10">
      <c r="A47" s="6" t="s">
        <v>41</v>
      </c>
      <c r="B47" s="6" t="s">
        <v>87</v>
      </c>
      <c r="C47" s="6" t="s">
        <v>86</v>
      </c>
      <c r="D47" s="22">
        <v>1</v>
      </c>
      <c r="E47" s="7">
        <v>3</v>
      </c>
      <c r="F47" s="7"/>
      <c r="G47" s="12">
        <f>SUBTOTAL(9,D47:F47)</f>
        <v>4</v>
      </c>
      <c r="H47" s="27"/>
      <c r="I47" s="28"/>
      <c r="J47" s="28"/>
    </row>
    <row r="48" spans="1:10">
      <c r="A48" s="6" t="s">
        <v>41</v>
      </c>
      <c r="B48" s="6" t="s">
        <v>81</v>
      </c>
      <c r="C48" s="6" t="s">
        <v>82</v>
      </c>
      <c r="D48" s="34">
        <v>14</v>
      </c>
      <c r="E48" s="7">
        <v>3</v>
      </c>
      <c r="F48" s="7"/>
      <c r="G48" s="12">
        <f>SUBTOTAL(9,D48:F48)</f>
        <v>17</v>
      </c>
      <c r="H48" s="27"/>
      <c r="I48" s="28"/>
      <c r="J48" s="28"/>
    </row>
    <row r="49" spans="1:10">
      <c r="A49" s="6" t="s">
        <v>41</v>
      </c>
      <c r="B49" s="6" t="s">
        <v>52</v>
      </c>
      <c r="C49" s="6" t="s">
        <v>53</v>
      </c>
      <c r="D49" s="41">
        <v>249</v>
      </c>
      <c r="E49" s="11">
        <v>98</v>
      </c>
      <c r="F49" s="7"/>
      <c r="G49" s="20">
        <f>SUBTOTAL(9,D49:F49)</f>
        <v>347</v>
      </c>
      <c r="H49" s="27"/>
      <c r="I49" s="28"/>
      <c r="J49" s="28"/>
    </row>
    <row r="50" spans="1:10" ht="24">
      <c r="A50" s="6" t="s">
        <v>56</v>
      </c>
      <c r="B50" s="6" t="s">
        <v>103</v>
      </c>
      <c r="C50" s="6" t="s">
        <v>104</v>
      </c>
      <c r="D50" s="7">
        <v>350</v>
      </c>
      <c r="E50" s="68"/>
      <c r="F50" s="7"/>
      <c r="G50" s="12">
        <f t="shared" ref="G50:G51" si="5">SUM(D50:F50)</f>
        <v>350</v>
      </c>
      <c r="H50" s="27"/>
      <c r="I50" s="28"/>
      <c r="J50" s="28"/>
    </row>
    <row r="51" spans="1:10" ht="24">
      <c r="A51" s="6" t="s">
        <v>56</v>
      </c>
      <c r="B51" s="6" t="s">
        <v>57</v>
      </c>
      <c r="C51" s="6" t="s">
        <v>58</v>
      </c>
      <c r="D51" s="7">
        <v>400</v>
      </c>
      <c r="E51" s="68"/>
      <c r="F51" s="7"/>
      <c r="G51" s="12">
        <f t="shared" si="5"/>
        <v>400</v>
      </c>
      <c r="H51" s="27"/>
      <c r="I51" s="28"/>
      <c r="J51" s="28"/>
    </row>
    <row r="52" spans="1:10" ht="24">
      <c r="A52" s="6" t="s">
        <v>73</v>
      </c>
      <c r="B52" s="6" t="s">
        <v>74</v>
      </c>
      <c r="C52" s="6" t="s">
        <v>75</v>
      </c>
      <c r="D52" s="7">
        <v>1</v>
      </c>
      <c r="E52" s="68"/>
      <c r="F52" s="7"/>
      <c r="G52" s="12">
        <f>SUM(D52:F52)</f>
        <v>1</v>
      </c>
      <c r="H52" s="27"/>
      <c r="I52" s="28"/>
      <c r="J52" s="28"/>
    </row>
    <row r="53" spans="1:10">
      <c r="A53" s="6" t="s">
        <v>76</v>
      </c>
      <c r="B53" s="6" t="s">
        <v>77</v>
      </c>
      <c r="C53" s="6" t="s">
        <v>78</v>
      </c>
      <c r="D53" s="7">
        <v>0</v>
      </c>
      <c r="E53" s="7">
        <v>0</v>
      </c>
      <c r="F53" s="7"/>
      <c r="G53" s="12">
        <f>SUM(D53:F53)</f>
        <v>0</v>
      </c>
      <c r="H53" s="27"/>
      <c r="I53" s="28"/>
      <c r="J53" s="28"/>
    </row>
    <row r="54" spans="1:10">
      <c r="A54" s="6" t="s">
        <v>59</v>
      </c>
      <c r="B54" s="6" t="s">
        <v>106</v>
      </c>
      <c r="C54" s="6" t="s">
        <v>60</v>
      </c>
      <c r="D54" s="7">
        <v>3</v>
      </c>
      <c r="E54" s="7">
        <v>4</v>
      </c>
      <c r="F54" s="7"/>
      <c r="G54" s="12">
        <f t="shared" ref="G54:G76" si="6">SUM(D54:F54)</f>
        <v>7</v>
      </c>
      <c r="H54" s="27" t="s">
        <v>131</v>
      </c>
      <c r="I54" s="28"/>
      <c r="J54" s="28"/>
    </row>
    <row r="55" spans="1:10">
      <c r="A55" s="6" t="s">
        <v>59</v>
      </c>
      <c r="B55" s="6" t="s">
        <v>105</v>
      </c>
      <c r="C55" s="6" t="s">
        <v>61</v>
      </c>
      <c r="D55" s="7">
        <v>5</v>
      </c>
      <c r="E55" s="7">
        <v>1</v>
      </c>
      <c r="F55" s="33"/>
      <c r="G55" s="12">
        <f t="shared" si="6"/>
        <v>6</v>
      </c>
      <c r="H55" s="27"/>
      <c r="I55" s="28"/>
      <c r="J55" s="28"/>
    </row>
    <row r="56" spans="1:10" ht="24">
      <c r="A56" s="6" t="s">
        <v>62</v>
      </c>
      <c r="B56" s="6" t="s">
        <v>63</v>
      </c>
      <c r="C56" s="6" t="s">
        <v>64</v>
      </c>
      <c r="D56" s="7">
        <v>156</v>
      </c>
      <c r="E56" s="7">
        <v>150</v>
      </c>
      <c r="F56" s="48"/>
      <c r="G56" s="49">
        <f t="shared" si="6"/>
        <v>306</v>
      </c>
      <c r="H56" s="27"/>
      <c r="I56" s="28"/>
      <c r="J56" s="28"/>
    </row>
    <row r="57" spans="1:10" ht="24">
      <c r="A57" s="6" t="s">
        <v>62</v>
      </c>
      <c r="B57" s="6" t="s">
        <v>98</v>
      </c>
      <c r="C57" s="6" t="s">
        <v>65</v>
      </c>
      <c r="D57" s="11">
        <v>1233924</v>
      </c>
      <c r="E57" s="50">
        <v>1155389</v>
      </c>
      <c r="F57" s="48"/>
      <c r="G57" s="51">
        <f t="shared" si="6"/>
        <v>2389313</v>
      </c>
      <c r="H57" s="27"/>
      <c r="I57" s="28"/>
      <c r="J57" s="28"/>
    </row>
    <row r="58" spans="1:10" ht="24">
      <c r="A58" s="6" t="s">
        <v>62</v>
      </c>
      <c r="B58" s="6" t="s">
        <v>98</v>
      </c>
      <c r="C58" s="6" t="s">
        <v>66</v>
      </c>
      <c r="D58" s="11">
        <v>141980</v>
      </c>
      <c r="E58" s="11">
        <v>137146</v>
      </c>
      <c r="F58" s="52"/>
      <c r="G58" s="11">
        <f t="shared" si="6"/>
        <v>279126</v>
      </c>
    </row>
    <row r="59" spans="1:10" ht="24">
      <c r="A59" s="6" t="s">
        <v>62</v>
      </c>
      <c r="B59" s="6" t="s">
        <v>98</v>
      </c>
      <c r="C59" s="6" t="s">
        <v>92</v>
      </c>
      <c r="D59" s="11">
        <v>90203</v>
      </c>
      <c r="E59" s="11">
        <v>88314</v>
      </c>
      <c r="F59" s="11"/>
      <c r="G59" s="11">
        <f t="shared" si="6"/>
        <v>178517</v>
      </c>
    </row>
    <row r="60" spans="1:10" ht="15.75" customHeight="1">
      <c r="A60" s="6" t="s">
        <v>62</v>
      </c>
      <c r="B60" s="6" t="s">
        <v>67</v>
      </c>
      <c r="C60" s="6" t="s">
        <v>68</v>
      </c>
      <c r="D60" s="11">
        <v>250</v>
      </c>
      <c r="E60" s="7">
        <v>225</v>
      </c>
      <c r="F60" s="7"/>
      <c r="G60" s="11">
        <f t="shared" si="6"/>
        <v>475</v>
      </c>
    </row>
    <row r="61" spans="1:10" ht="17.25" customHeight="1">
      <c r="A61" s="6" t="s">
        <v>62</v>
      </c>
      <c r="B61" s="6" t="s">
        <v>69</v>
      </c>
      <c r="C61" s="6" t="s">
        <v>70</v>
      </c>
      <c r="D61" s="11">
        <v>7</v>
      </c>
      <c r="E61" s="7">
        <v>2</v>
      </c>
      <c r="F61" s="6"/>
      <c r="G61" s="11">
        <f t="shared" si="6"/>
        <v>9</v>
      </c>
    </row>
    <row r="62" spans="1:10" ht="36">
      <c r="A62" s="6" t="s">
        <v>62</v>
      </c>
      <c r="B62" s="6" t="s">
        <v>93</v>
      </c>
      <c r="C62" s="6" t="s">
        <v>65</v>
      </c>
      <c r="D62" s="11">
        <v>370267</v>
      </c>
      <c r="E62" s="11">
        <v>289123</v>
      </c>
      <c r="F62" s="11"/>
      <c r="G62" s="11">
        <f t="shared" si="6"/>
        <v>659390</v>
      </c>
    </row>
    <row r="63" spans="1:10" ht="36">
      <c r="A63" s="6" t="s">
        <v>62</v>
      </c>
      <c r="B63" s="6" t="s">
        <v>93</v>
      </c>
      <c r="C63" s="6" t="s">
        <v>66</v>
      </c>
      <c r="D63" s="11">
        <v>34906</v>
      </c>
      <c r="E63" s="11">
        <v>30024</v>
      </c>
      <c r="F63" s="11"/>
      <c r="G63" s="11">
        <f t="shared" si="6"/>
        <v>64930</v>
      </c>
    </row>
    <row r="64" spans="1:10" ht="36">
      <c r="A64" s="6" t="s">
        <v>62</v>
      </c>
      <c r="B64" s="6" t="s">
        <v>93</v>
      </c>
      <c r="C64" s="6" t="s">
        <v>92</v>
      </c>
      <c r="D64" s="11">
        <v>22863</v>
      </c>
      <c r="E64" s="11">
        <v>20679</v>
      </c>
      <c r="F64" s="11"/>
      <c r="G64" s="11">
        <f t="shared" si="6"/>
        <v>43542</v>
      </c>
    </row>
    <row r="65" spans="1:8" ht="36">
      <c r="A65" s="6" t="s">
        <v>62</v>
      </c>
      <c r="B65" s="6" t="s">
        <v>94</v>
      </c>
      <c r="C65" s="6" t="s">
        <v>65</v>
      </c>
      <c r="D65" s="11">
        <v>16270</v>
      </c>
      <c r="E65" s="11">
        <v>14454</v>
      </c>
      <c r="F65" s="11"/>
      <c r="G65" s="40">
        <f>SUBTOTAL(9,D65:F65)</f>
        <v>30724</v>
      </c>
    </row>
    <row r="66" spans="1:8" ht="36">
      <c r="A66" s="6" t="s">
        <v>62</v>
      </c>
      <c r="B66" s="6" t="s">
        <v>94</v>
      </c>
      <c r="C66" s="6" t="s">
        <v>66</v>
      </c>
      <c r="D66" s="11">
        <v>4181</v>
      </c>
      <c r="E66" s="11">
        <v>4402</v>
      </c>
      <c r="F66" s="11"/>
      <c r="G66" s="40">
        <f>SUBTOTAL(9,D66:F66)</f>
        <v>8583</v>
      </c>
    </row>
    <row r="67" spans="1:8" ht="36">
      <c r="A67" s="6" t="s">
        <v>62</v>
      </c>
      <c r="B67" s="6" t="s">
        <v>94</v>
      </c>
      <c r="C67" s="6" t="s">
        <v>92</v>
      </c>
      <c r="D67" s="11">
        <v>2569</v>
      </c>
      <c r="E67" s="11">
        <v>2734</v>
      </c>
      <c r="F67" s="11"/>
      <c r="G67" s="40">
        <f>SUBTOTAL(9,D67:F67)</f>
        <v>5303</v>
      </c>
    </row>
    <row r="68" spans="1:8" ht="36">
      <c r="A68" s="6" t="s">
        <v>62</v>
      </c>
      <c r="B68" s="6" t="s">
        <v>95</v>
      </c>
      <c r="C68" s="6" t="s">
        <v>65</v>
      </c>
      <c r="D68" s="11">
        <v>226174</v>
      </c>
      <c r="E68" s="11">
        <v>138440</v>
      </c>
      <c r="F68" s="11"/>
      <c r="G68" s="11">
        <f t="shared" si="6"/>
        <v>364614</v>
      </c>
      <c r="H68" s="6" t="s">
        <v>134</v>
      </c>
    </row>
    <row r="69" spans="1:8" ht="36">
      <c r="A69" s="6" t="s">
        <v>62</v>
      </c>
      <c r="B69" s="6" t="s">
        <v>95</v>
      </c>
      <c r="C69" s="6" t="s">
        <v>66</v>
      </c>
      <c r="D69" s="11">
        <v>30723</v>
      </c>
      <c r="E69" s="11">
        <v>28880</v>
      </c>
      <c r="F69" s="11"/>
      <c r="G69" s="40">
        <f t="shared" si="6"/>
        <v>59603</v>
      </c>
      <c r="H69" s="6" t="s">
        <v>134</v>
      </c>
    </row>
    <row r="70" spans="1:8" ht="36">
      <c r="A70" s="6" t="s">
        <v>62</v>
      </c>
      <c r="B70" s="6" t="s">
        <v>95</v>
      </c>
      <c r="C70" s="6" t="s">
        <v>92</v>
      </c>
      <c r="D70" s="11">
        <v>21821</v>
      </c>
      <c r="E70" s="11">
        <v>20675</v>
      </c>
      <c r="F70" s="11"/>
      <c r="G70" s="40">
        <f t="shared" si="6"/>
        <v>42496</v>
      </c>
      <c r="H70" s="6" t="s">
        <v>134</v>
      </c>
    </row>
    <row r="71" spans="1:8" ht="36">
      <c r="A71" s="6" t="s">
        <v>62</v>
      </c>
      <c r="B71" s="6" t="s">
        <v>96</v>
      </c>
      <c r="C71" s="6" t="s">
        <v>65</v>
      </c>
      <c r="D71" s="11">
        <v>10430</v>
      </c>
      <c r="E71" s="11">
        <v>8246</v>
      </c>
      <c r="F71" s="11"/>
      <c r="G71" s="40">
        <f t="shared" si="6"/>
        <v>18676</v>
      </c>
    </row>
    <row r="72" spans="1:8" ht="36">
      <c r="A72" s="6" t="s">
        <v>62</v>
      </c>
      <c r="B72" s="6" t="s">
        <v>96</v>
      </c>
      <c r="C72" s="6" t="s">
        <v>66</v>
      </c>
      <c r="D72" s="11">
        <v>2743</v>
      </c>
      <c r="E72" s="11">
        <v>3107</v>
      </c>
      <c r="F72" s="11"/>
      <c r="G72" s="11">
        <f t="shared" si="6"/>
        <v>5850</v>
      </c>
    </row>
    <row r="73" spans="1:8" ht="36">
      <c r="A73" s="6" t="s">
        <v>62</v>
      </c>
      <c r="B73" s="6" t="s">
        <v>96</v>
      </c>
      <c r="C73" s="6" t="s">
        <v>92</v>
      </c>
      <c r="D73" s="11">
        <v>1793</v>
      </c>
      <c r="E73" s="11">
        <v>1937</v>
      </c>
      <c r="F73" s="11"/>
      <c r="G73" s="11">
        <f t="shared" si="6"/>
        <v>3730</v>
      </c>
    </row>
    <row r="74" spans="1:8" ht="36">
      <c r="A74" s="6" t="s">
        <v>62</v>
      </c>
      <c r="B74" s="6" t="s">
        <v>97</v>
      </c>
      <c r="C74" s="6" t="s">
        <v>65</v>
      </c>
      <c r="D74" s="11">
        <v>5833</v>
      </c>
      <c r="E74" s="11">
        <v>6083</v>
      </c>
      <c r="F74" s="11"/>
      <c r="G74" s="11">
        <f t="shared" si="6"/>
        <v>11916</v>
      </c>
    </row>
    <row r="75" spans="1:8" ht="36">
      <c r="A75" s="6" t="s">
        <v>62</v>
      </c>
      <c r="B75" s="6" t="s">
        <v>97</v>
      </c>
      <c r="C75" s="6" t="s">
        <v>66</v>
      </c>
      <c r="D75" s="11">
        <v>1515</v>
      </c>
      <c r="E75" s="11">
        <v>1644</v>
      </c>
      <c r="F75" s="11"/>
      <c r="G75" s="11">
        <f t="shared" si="6"/>
        <v>3159</v>
      </c>
    </row>
    <row r="76" spans="1:8" ht="36">
      <c r="A76" s="6" t="s">
        <v>62</v>
      </c>
      <c r="B76" s="6" t="s">
        <v>97</v>
      </c>
      <c r="C76" s="6" t="s">
        <v>92</v>
      </c>
      <c r="D76" s="11">
        <v>1364</v>
      </c>
      <c r="E76" s="11">
        <v>1200</v>
      </c>
      <c r="F76" s="11"/>
      <c r="G76" s="11">
        <f t="shared" si="6"/>
        <v>2564</v>
      </c>
    </row>
    <row r="77" spans="1:8">
      <c r="D77" s="18"/>
      <c r="E77" s="14"/>
    </row>
    <row r="78" spans="1:8">
      <c r="A78" s="15"/>
      <c r="B78" s="15"/>
      <c r="D78" s="18"/>
      <c r="E78" s="14"/>
    </row>
    <row r="79" spans="1:8">
      <c r="D79" s="13"/>
      <c r="E79" s="14"/>
    </row>
    <row r="80" spans="1:8">
      <c r="D80" s="13"/>
      <c r="E80" s="14"/>
    </row>
    <row r="81" spans="3:7" ht="15.75">
      <c r="D81" s="13"/>
      <c r="E81" s="14"/>
      <c r="G81" s="25"/>
    </row>
    <row r="82" spans="3:7" ht="15.75">
      <c r="D82" s="13"/>
      <c r="E82" s="14"/>
      <c r="G82" s="25"/>
    </row>
    <row r="83" spans="3:7" ht="15.75">
      <c r="C83" s="23"/>
      <c r="D83" s="13"/>
      <c r="E83" s="14"/>
      <c r="G83" s="25"/>
    </row>
    <row r="84" spans="3:7">
      <c r="D84" s="13"/>
      <c r="E84" s="14"/>
    </row>
    <row r="85" spans="3:7" ht="15.75">
      <c r="C85" s="23"/>
      <c r="D85" s="13"/>
      <c r="E85" s="14"/>
    </row>
    <row r="86" spans="3:7">
      <c r="D86" s="13"/>
      <c r="E86" s="14"/>
    </row>
  </sheetData>
  <sheetProtection selectLockedCells="1" selectUnlockedCells="1"/>
  <autoFilter ref="A2:G76">
    <filterColumn colId="0"/>
    <filterColumn colId="4"/>
  </autoFilter>
  <mergeCells count="1">
    <mergeCell ref="C1:G1"/>
  </mergeCells>
  <printOptions headings="1" gridLines="1"/>
  <pageMargins left="0.75" right="0.75" top="0.97986111111111107" bottom="0.97986111111111107" header="0.50972222222222219" footer="0.51180555555555551"/>
  <pageSetup paperSize="9" firstPageNumber="0" orientation="landscape" horizontalDpi="300" verticalDpi="300" r:id="rId1"/>
  <headerFooter alignWithMargins="0">
    <oddHeader>&amp;RDati aggregati per attività per quadrimestre - anno 2017</oddHeader>
  </headerFooter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5" sqref="C1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6</vt:i4>
      </vt:variant>
    </vt:vector>
  </HeadingPairs>
  <TitlesOfParts>
    <vt:vector size="8" baseType="lpstr">
      <vt:lpstr>Dati aggregati 2018</vt:lpstr>
      <vt:lpstr>Foglio1</vt:lpstr>
      <vt:lpstr>'Dati aggregati 2018'!__xlnm._FilterDatabase</vt:lpstr>
      <vt:lpstr>__xlnm._FilterDatabase_1</vt:lpstr>
      <vt:lpstr>'Dati aggregati 2018'!__xlnm.Print_Area</vt:lpstr>
      <vt:lpstr>'Dati aggregati 2018'!__xlnm.Print_Titles</vt:lpstr>
      <vt:lpstr>'Dati aggregati 2018'!Area_stampa</vt:lpstr>
      <vt:lpstr>'Dati aggregati 2018'!Titoli_stampa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Plances</dc:creator>
  <cp:lastModifiedBy>sbenedetti</cp:lastModifiedBy>
  <cp:lastPrinted>2017-12-27T13:27:49Z</cp:lastPrinted>
  <dcterms:created xsi:type="dcterms:W3CDTF">2017-05-02T09:07:42Z</dcterms:created>
  <dcterms:modified xsi:type="dcterms:W3CDTF">2018-09-04T08:56:00Z</dcterms:modified>
</cp:coreProperties>
</file>